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xr:revisionPtr revIDLastSave="0" documentId="13_ncr:1_{A60EDD42-9033-4E0E-A069-2A4D49A71C17}" xr6:coauthVersionLast="36" xr6:coauthVersionMax="36" xr10:uidLastSave="{00000000-0000-0000-0000-000000000000}"/>
  <bookViews>
    <workbookView xWindow="0" yWindow="0" windowWidth="20400" windowHeight="7755" xr2:uid="{00000000-000D-0000-FFFF-FFFF00000000}"/>
  </bookViews>
  <sheets>
    <sheet name="دندانپزشکی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F35" i="2"/>
  <c r="F36" i="2"/>
  <c r="K44" i="2" l="1"/>
  <c r="H44" i="2"/>
  <c r="F44" i="2"/>
  <c r="K43" i="2"/>
  <c r="H43" i="2"/>
  <c r="F43" i="2"/>
  <c r="L43" i="2" s="1"/>
  <c r="K42" i="2"/>
  <c r="H42" i="2"/>
  <c r="I42" i="2" s="1"/>
  <c r="F42" i="2"/>
  <c r="K41" i="2"/>
  <c r="H41" i="2"/>
  <c r="F41" i="2"/>
  <c r="L41" i="2" s="1"/>
  <c r="K40" i="2"/>
  <c r="H40" i="2"/>
  <c r="I40" i="2" s="1"/>
  <c r="F40" i="2"/>
  <c r="K39" i="2"/>
  <c r="H39" i="2"/>
  <c r="F39" i="2"/>
  <c r="L39" i="2" s="1"/>
  <c r="K38" i="2"/>
  <c r="H38" i="2"/>
  <c r="I38" i="2" s="1"/>
  <c r="F38" i="2"/>
  <c r="K37" i="2"/>
  <c r="H37" i="2"/>
  <c r="F37" i="2"/>
  <c r="L37" i="2" s="1"/>
  <c r="K36" i="2"/>
  <c r="H36" i="2"/>
  <c r="I36" i="2" s="1"/>
  <c r="L35" i="2"/>
  <c r="I35" i="2"/>
  <c r="K34" i="2"/>
  <c r="H34" i="2"/>
  <c r="F34" i="2"/>
  <c r="K33" i="2"/>
  <c r="H33" i="2"/>
  <c r="F33" i="2"/>
  <c r="K32" i="2"/>
  <c r="H32" i="2"/>
  <c r="F32" i="2"/>
  <c r="K31" i="2"/>
  <c r="H31" i="2"/>
  <c r="F31" i="2"/>
  <c r="K30" i="2"/>
  <c r="H30" i="2"/>
  <c r="F30" i="2"/>
  <c r="K29" i="2"/>
  <c r="H29" i="2"/>
  <c r="F29" i="2"/>
  <c r="K28" i="2"/>
  <c r="H28" i="2"/>
  <c r="F28" i="2"/>
  <c r="K27" i="2"/>
  <c r="H27" i="2"/>
  <c r="F27" i="2"/>
  <c r="K26" i="2"/>
  <c r="H26" i="2"/>
  <c r="F26" i="2"/>
  <c r="K25" i="2"/>
  <c r="H25" i="2"/>
  <c r="F25" i="2"/>
  <c r="K24" i="2"/>
  <c r="H24" i="2"/>
  <c r="F24" i="2"/>
  <c r="K23" i="2"/>
  <c r="H23" i="2"/>
  <c r="F23" i="2"/>
  <c r="K22" i="2"/>
  <c r="H22" i="2"/>
  <c r="F22" i="2"/>
  <c r="K21" i="2"/>
  <c r="H21" i="2"/>
  <c r="F21" i="2"/>
  <c r="K20" i="2"/>
  <c r="H20" i="2"/>
  <c r="F20" i="2"/>
  <c r="K19" i="2"/>
  <c r="H19" i="2"/>
  <c r="F19" i="2"/>
  <c r="K18" i="2"/>
  <c r="H18" i="2"/>
  <c r="F18" i="2"/>
  <c r="K17" i="2"/>
  <c r="H17" i="2"/>
  <c r="F17" i="2"/>
  <c r="K16" i="2"/>
  <c r="H16" i="2"/>
  <c r="F16" i="2"/>
  <c r="K15" i="2"/>
  <c r="H15" i="2"/>
  <c r="F15" i="2"/>
  <c r="K14" i="2"/>
  <c r="H14" i="2"/>
  <c r="F14" i="2"/>
  <c r="K13" i="2"/>
  <c r="H13" i="2"/>
  <c r="F13" i="2"/>
  <c r="K12" i="2"/>
  <c r="H12" i="2"/>
  <c r="F12" i="2"/>
  <c r="K11" i="2"/>
  <c r="H11" i="2"/>
  <c r="F11" i="2"/>
  <c r="K10" i="2"/>
  <c r="H10" i="2"/>
  <c r="F10" i="2"/>
  <c r="K9" i="2"/>
  <c r="H9" i="2"/>
  <c r="F9" i="2"/>
  <c r="K8" i="2"/>
  <c r="H8" i="2"/>
  <c r="F8" i="2"/>
  <c r="K7" i="2"/>
  <c r="H7" i="2"/>
  <c r="F7" i="2"/>
  <c r="I44" i="2" l="1"/>
  <c r="I7" i="2"/>
  <c r="L8" i="2"/>
  <c r="I9" i="2"/>
  <c r="L10" i="2"/>
  <c r="I11" i="2"/>
  <c r="L12" i="2"/>
  <c r="I13" i="2"/>
  <c r="L14" i="2"/>
  <c r="I15" i="2"/>
  <c r="L16" i="2"/>
  <c r="I17" i="2"/>
  <c r="L18" i="2"/>
  <c r="I19" i="2"/>
  <c r="L20" i="2"/>
  <c r="I21" i="2"/>
  <c r="L22" i="2"/>
  <c r="I23" i="2"/>
  <c r="L24" i="2"/>
  <c r="I25" i="2"/>
  <c r="L26" i="2"/>
  <c r="I27" i="2"/>
  <c r="L28" i="2"/>
  <c r="I29" i="2"/>
  <c r="L30" i="2"/>
  <c r="I31" i="2"/>
  <c r="L32" i="2"/>
  <c r="I33" i="2"/>
  <c r="L34" i="2"/>
  <c r="L7" i="2"/>
  <c r="L9" i="2"/>
  <c r="L11" i="2"/>
  <c r="L13" i="2"/>
  <c r="L15" i="2"/>
  <c r="L17" i="2"/>
  <c r="L19" i="2"/>
  <c r="L21" i="2"/>
  <c r="L23" i="2"/>
  <c r="L25" i="2"/>
  <c r="L27" i="2"/>
  <c r="L29" i="2"/>
  <c r="L31" i="2"/>
  <c r="L33" i="2"/>
  <c r="L36" i="2"/>
  <c r="L38" i="2"/>
  <c r="L40" i="2"/>
  <c r="L42" i="2"/>
  <c r="L44" i="2"/>
  <c r="I8" i="2"/>
  <c r="I10" i="2"/>
  <c r="I12" i="2"/>
  <c r="I14" i="2"/>
  <c r="I16" i="2"/>
  <c r="I18" i="2"/>
  <c r="I20" i="2"/>
  <c r="I22" i="2"/>
  <c r="I24" i="2"/>
  <c r="I26" i="2"/>
  <c r="I28" i="2"/>
  <c r="I30" i="2"/>
  <c r="I32" i="2"/>
  <c r="I34" i="2"/>
  <c r="I37" i="2"/>
  <c r="I39" i="2"/>
  <c r="I41" i="2"/>
  <c r="I43" i="2"/>
</calcChain>
</file>

<file path=xl/sharedStrings.xml><?xml version="1.0" encoding="utf-8"?>
<sst xmlns="http://schemas.openxmlformats.org/spreadsheetml/2006/main" count="85" uniqueCount="85">
  <si>
    <t>ردیف</t>
  </si>
  <si>
    <t xml:space="preserve">کد </t>
  </si>
  <si>
    <t>نام خدمت</t>
  </si>
  <si>
    <t>جز حرفه ای</t>
  </si>
  <si>
    <t>جز فنی</t>
  </si>
  <si>
    <t xml:space="preserve">جمع فنی وحرفه ای </t>
  </si>
  <si>
    <t>جز مواد مصرفی</t>
  </si>
  <si>
    <t xml:space="preserve"> مبلغ کل</t>
  </si>
  <si>
    <t>معاینه</t>
  </si>
  <si>
    <t>D7111</t>
  </si>
  <si>
    <t>کشیدن دندان شیری</t>
  </si>
  <si>
    <t>D7140</t>
  </si>
  <si>
    <t>کشیدن دندان دائمی</t>
  </si>
  <si>
    <t>D7210</t>
  </si>
  <si>
    <t>کشیدن دندان عقل</t>
  </si>
  <si>
    <t>D4250</t>
  </si>
  <si>
    <t>کشیدن ریشه دندان</t>
  </si>
  <si>
    <t>D7220</t>
  </si>
  <si>
    <t>کشیدن دندان در نسج نرم</t>
  </si>
  <si>
    <t>D7230</t>
  </si>
  <si>
    <t>کشیدن دندان در نسج سخت</t>
  </si>
  <si>
    <t>D2140</t>
  </si>
  <si>
    <t xml:space="preserve">ترمیم آمالگام یک سطحی </t>
  </si>
  <si>
    <t>D2150</t>
  </si>
  <si>
    <t xml:space="preserve">ترمیم آمالگام دو  سطحی </t>
  </si>
  <si>
    <t>D2160</t>
  </si>
  <si>
    <t xml:space="preserve">ترمیم آمالگام سه  سطحی </t>
  </si>
  <si>
    <t>D2161</t>
  </si>
  <si>
    <t xml:space="preserve">ترمیم آمالگام چهار  سطحی </t>
  </si>
  <si>
    <t>D2330</t>
  </si>
  <si>
    <t>ترمیم کامپوزیت یک سطحی قدامی</t>
  </si>
  <si>
    <t>D2331</t>
  </si>
  <si>
    <t>ترمیم کامپوزیت دو سطحی قدامی</t>
  </si>
  <si>
    <t>D2332</t>
  </si>
  <si>
    <t>ترمیم کامپوزیت سه  سطحی قدامی</t>
  </si>
  <si>
    <t>D2335</t>
  </si>
  <si>
    <t>ترمیم کامپوزیت چهار سطحی قدامی شامل اینسایزال</t>
  </si>
  <si>
    <t>D2391</t>
  </si>
  <si>
    <t>ترمیم کامپوزیت  یک سطحی خلفی</t>
  </si>
  <si>
    <t>D2392</t>
  </si>
  <si>
    <t>ترمیم کامپوزیت  دو سطحی خلفی</t>
  </si>
  <si>
    <t>D2393</t>
  </si>
  <si>
    <t>ترمیم کامپوزیت  سه  سطحی خلفی</t>
  </si>
  <si>
    <t>D2394</t>
  </si>
  <si>
    <t>ترمیم کامپوزیت  چهار  سطحی خلفی</t>
  </si>
  <si>
    <t>D1352</t>
  </si>
  <si>
    <t>ترمیم کامپوزیت پیشگیری PRR</t>
  </si>
  <si>
    <t>D4346</t>
  </si>
  <si>
    <t>جرمگیری کامل دو فک</t>
  </si>
  <si>
    <t>D1120</t>
  </si>
  <si>
    <t>پروفلاکسی کودک</t>
  </si>
  <si>
    <t>D1110</t>
  </si>
  <si>
    <t>پروفلاکسی بزرگسال</t>
  </si>
  <si>
    <t>D3220</t>
  </si>
  <si>
    <t>پالپ کپ</t>
  </si>
  <si>
    <t>D3240</t>
  </si>
  <si>
    <t>پالپوتومی</t>
  </si>
  <si>
    <t>D3230</t>
  </si>
  <si>
    <t>پالپکتومی</t>
  </si>
  <si>
    <t>D1351</t>
  </si>
  <si>
    <t>فیشورسیلانت  دندان 6</t>
  </si>
  <si>
    <t>D1206</t>
  </si>
  <si>
    <t>فلوراید تراپی</t>
  </si>
  <si>
    <t>D7510</t>
  </si>
  <si>
    <t xml:space="preserve">تخلیه آبسه </t>
  </si>
  <si>
    <t>رادیوگرافی</t>
  </si>
  <si>
    <t>D2920</t>
  </si>
  <si>
    <t>سمان یا باند مجدد روکش</t>
  </si>
  <si>
    <t>D2950</t>
  </si>
  <si>
    <t xml:space="preserve"> بیلداپ با پین</t>
  </si>
  <si>
    <t>D2951</t>
  </si>
  <si>
    <t>به ازا هر دندان اضافه ( بیلداپ با پین)</t>
  </si>
  <si>
    <t>D3310</t>
  </si>
  <si>
    <t xml:space="preserve">اندو دندان قدامی جدا از ترمیم </t>
  </si>
  <si>
    <t>D3320</t>
  </si>
  <si>
    <t>اندو دندان پرمولر جدا از ترمیم</t>
  </si>
  <si>
    <t>D3330</t>
  </si>
  <si>
    <t xml:space="preserve">درمان اندو دندان مولر جدا از ترمیم </t>
  </si>
  <si>
    <t>D3346</t>
  </si>
  <si>
    <t>درمان مجدد درمانی که قبلا درمان ریشه شده قدامی</t>
  </si>
  <si>
    <t>D3347</t>
  </si>
  <si>
    <t>درمان مجدد درمانی که قبلا درمان ریشه شده پرمولر</t>
  </si>
  <si>
    <t>D3348</t>
  </si>
  <si>
    <t>درمان مجدد درمانی که قبلا درمان ریشه شده مولر</t>
  </si>
  <si>
    <t>تعرفه دندانپزشکی 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</si>
</sst>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(* #,##0_);_(* \(#,##0\);_(* &quot;-&quot;??_);_(@_)"/>
  </numFmts>
  <fonts count="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44"/>
  <sheetViews>
    <sheetView rightToLeft="1" tabSelected="1" workbookViewId="0">
      <selection activeCell="B3" sqref="B3:L44"/>
    </sheetView>
  </sheetViews>
  <sheetFormatPr defaultRowHeight="15"/>
  <cols>
    <col min="2" max="2" width="5.42578125" customWidth="1"/>
    <col min="4" max="4" width="35.140625" customWidth="1"/>
    <col min="5" max="5" width="6.85546875" customWidth="1"/>
    <col min="6" max="6" width="10.85546875" customWidth="1"/>
    <col min="7" max="7" width="6.85546875" customWidth="1"/>
    <col min="8" max="8" width="11.28515625" customWidth="1"/>
    <col min="9" max="9" width="15.5703125" customWidth="1"/>
    <col min="10" max="10" width="7" customWidth="1"/>
    <col min="11" max="11" width="11.140625" customWidth="1"/>
    <col min="12" max="12" width="12.140625" customWidth="1"/>
  </cols>
  <sheetData>
    <row r="3" spans="2:12" ht="20.100000000000001" customHeight="1">
      <c r="B3" s="1"/>
      <c r="C3" s="1"/>
      <c r="D3" s="9" t="s">
        <v>84</v>
      </c>
      <c r="E3" s="10"/>
      <c r="F3" s="10"/>
      <c r="G3" s="10"/>
      <c r="H3" s="10"/>
      <c r="I3" s="10"/>
      <c r="J3" s="10"/>
      <c r="K3" s="2"/>
      <c r="L3" s="3"/>
    </row>
    <row r="4" spans="2:12" ht="20.100000000000001" customHeight="1">
      <c r="B4" s="4" t="s">
        <v>0</v>
      </c>
      <c r="C4" s="4" t="s">
        <v>1</v>
      </c>
      <c r="D4" s="5" t="s">
        <v>2</v>
      </c>
      <c r="E4" s="11" t="s">
        <v>3</v>
      </c>
      <c r="F4" s="12"/>
      <c r="G4" s="11" t="s">
        <v>4</v>
      </c>
      <c r="H4" s="12"/>
      <c r="I4" s="6" t="s">
        <v>5</v>
      </c>
      <c r="J4" s="11" t="s">
        <v>6</v>
      </c>
      <c r="K4" s="12"/>
      <c r="L4" s="7" t="s">
        <v>7</v>
      </c>
    </row>
    <row r="5" spans="2:12" ht="20.100000000000001" customHeight="1">
      <c r="B5" s="4"/>
      <c r="C5" s="4"/>
      <c r="D5" s="5"/>
      <c r="E5" s="5">
        <v>362000</v>
      </c>
      <c r="F5" s="6"/>
      <c r="G5" s="5">
        <v>235000</v>
      </c>
      <c r="H5" s="6"/>
      <c r="I5" s="6"/>
      <c r="J5" s="5">
        <v>272000</v>
      </c>
      <c r="K5" s="6"/>
      <c r="L5" s="7"/>
    </row>
    <row r="6" spans="2:12" ht="20.100000000000001" customHeight="1">
      <c r="B6" s="4">
        <v>1</v>
      </c>
      <c r="C6" s="4"/>
      <c r="D6" s="5" t="s">
        <v>8</v>
      </c>
      <c r="E6" s="5"/>
      <c r="F6" s="6"/>
      <c r="G6" s="5"/>
      <c r="H6" s="6"/>
      <c r="I6" s="6"/>
      <c r="J6" s="5"/>
      <c r="K6" s="6"/>
      <c r="L6" s="7"/>
    </row>
    <row r="7" spans="2:12" ht="20.100000000000001" customHeight="1">
      <c r="B7" s="4">
        <v>2</v>
      </c>
      <c r="C7" s="4" t="s">
        <v>9</v>
      </c>
      <c r="D7" s="5" t="s">
        <v>10</v>
      </c>
      <c r="E7" s="5">
        <v>2</v>
      </c>
      <c r="F7" s="6">
        <f>E7*E5</f>
        <v>724000</v>
      </c>
      <c r="G7" s="5">
        <v>1.85</v>
      </c>
      <c r="H7" s="6">
        <f>G7*G5</f>
        <v>434750</v>
      </c>
      <c r="I7" s="6">
        <f>H7+F7</f>
        <v>1158750</v>
      </c>
      <c r="J7" s="5">
        <v>2.42</v>
      </c>
      <c r="K7" s="6">
        <f>J7*J5</f>
        <v>658240</v>
      </c>
      <c r="L7" s="8">
        <f>K7+H7+F7</f>
        <v>1816990</v>
      </c>
    </row>
    <row r="8" spans="2:12" ht="20.100000000000001" customHeight="1">
      <c r="B8" s="4">
        <v>3</v>
      </c>
      <c r="C8" s="4" t="s">
        <v>11</v>
      </c>
      <c r="D8" s="5" t="s">
        <v>12</v>
      </c>
      <c r="E8" s="5">
        <v>2.2000000000000002</v>
      </c>
      <c r="F8" s="6">
        <f>E8*E5</f>
        <v>796400.00000000012</v>
      </c>
      <c r="G8" s="5">
        <v>2.1</v>
      </c>
      <c r="H8" s="6">
        <f>G8*G5</f>
        <v>493500</v>
      </c>
      <c r="I8" s="6">
        <f t="shared" ref="I8:I44" si="0">H8+F8</f>
        <v>1289900</v>
      </c>
      <c r="J8" s="5">
        <v>1.99</v>
      </c>
      <c r="K8" s="6">
        <f>J8*J5</f>
        <v>541280</v>
      </c>
      <c r="L8" s="8">
        <f t="shared" ref="L8:L44" si="1">K8+H8+F8</f>
        <v>1831180</v>
      </c>
    </row>
    <row r="9" spans="2:12" ht="20.100000000000001" customHeight="1">
      <c r="B9" s="4">
        <v>4</v>
      </c>
      <c r="C9" s="4" t="s">
        <v>13</v>
      </c>
      <c r="D9" s="5" t="s">
        <v>14</v>
      </c>
      <c r="E9" s="5">
        <v>4</v>
      </c>
      <c r="F9" s="6">
        <f>E9*E5</f>
        <v>1448000</v>
      </c>
      <c r="G9" s="5">
        <v>4.7300000000000004</v>
      </c>
      <c r="H9" s="6">
        <f>G9*G5</f>
        <v>1111550</v>
      </c>
      <c r="I9" s="6">
        <f t="shared" si="0"/>
        <v>2559550</v>
      </c>
      <c r="J9" s="5">
        <v>5.81</v>
      </c>
      <c r="K9" s="6">
        <f>J9*J5</f>
        <v>1580320</v>
      </c>
      <c r="L9" s="8">
        <f t="shared" si="1"/>
        <v>4139870</v>
      </c>
    </row>
    <row r="10" spans="2:12" ht="20.100000000000001" customHeight="1">
      <c r="B10" s="4">
        <v>5</v>
      </c>
      <c r="C10" s="4" t="s">
        <v>15</v>
      </c>
      <c r="D10" s="5" t="s">
        <v>16</v>
      </c>
      <c r="E10" s="5">
        <v>4</v>
      </c>
      <c r="F10" s="6">
        <f>E10*E5</f>
        <v>1448000</v>
      </c>
      <c r="G10" s="5">
        <v>4.7300000000000004</v>
      </c>
      <c r="H10" s="6">
        <f>G5*G10</f>
        <v>1111550</v>
      </c>
      <c r="I10" s="6">
        <f t="shared" si="0"/>
        <v>2559550</v>
      </c>
      <c r="J10" s="5">
        <v>5.88</v>
      </c>
      <c r="K10" s="6">
        <f>J10*J5</f>
        <v>1599360</v>
      </c>
      <c r="L10" s="8">
        <f t="shared" si="1"/>
        <v>4158910</v>
      </c>
    </row>
    <row r="11" spans="2:12" ht="20.100000000000001" customHeight="1">
      <c r="B11" s="4">
        <v>6</v>
      </c>
      <c r="C11" s="4" t="s">
        <v>17</v>
      </c>
      <c r="D11" s="5" t="s">
        <v>18</v>
      </c>
      <c r="E11" s="5">
        <v>4.5999999999999996</v>
      </c>
      <c r="F11" s="6">
        <f>E11*E5</f>
        <v>1665199.9999999998</v>
      </c>
      <c r="G11" s="5">
        <v>3.98</v>
      </c>
      <c r="H11" s="6">
        <f>G11*G5</f>
        <v>935300</v>
      </c>
      <c r="I11" s="6">
        <f t="shared" si="0"/>
        <v>2600500</v>
      </c>
      <c r="J11" s="5">
        <v>5.81</v>
      </c>
      <c r="K11" s="6">
        <f>J11*J5</f>
        <v>1580320</v>
      </c>
      <c r="L11" s="8">
        <f t="shared" si="1"/>
        <v>4180820</v>
      </c>
    </row>
    <row r="12" spans="2:12" ht="20.100000000000001" customHeight="1">
      <c r="B12" s="4">
        <v>7</v>
      </c>
      <c r="C12" s="4" t="s">
        <v>19</v>
      </c>
      <c r="D12" s="5" t="s">
        <v>20</v>
      </c>
      <c r="E12" s="5">
        <v>6</v>
      </c>
      <c r="F12" s="6">
        <f>E5*E12</f>
        <v>2172000</v>
      </c>
      <c r="G12" s="5">
        <v>5</v>
      </c>
      <c r="H12" s="6">
        <f>G12*G5</f>
        <v>1175000</v>
      </c>
      <c r="I12" s="6">
        <f t="shared" si="0"/>
        <v>3347000</v>
      </c>
      <c r="J12" s="5">
        <v>5.88</v>
      </c>
      <c r="K12" s="6">
        <f>J12*J5</f>
        <v>1599360</v>
      </c>
      <c r="L12" s="8">
        <f t="shared" si="1"/>
        <v>4946360</v>
      </c>
    </row>
    <row r="13" spans="2:12" ht="20.100000000000001" customHeight="1">
      <c r="B13" s="4">
        <v>8</v>
      </c>
      <c r="C13" s="4" t="s">
        <v>21</v>
      </c>
      <c r="D13" s="5" t="s">
        <v>22</v>
      </c>
      <c r="E13" s="5">
        <v>2</v>
      </c>
      <c r="F13" s="6">
        <f>E13*E5</f>
        <v>724000</v>
      </c>
      <c r="G13" s="5">
        <v>2.98</v>
      </c>
      <c r="H13" s="6">
        <f>G5*G13</f>
        <v>700300</v>
      </c>
      <c r="I13" s="6">
        <f t="shared" si="0"/>
        <v>1424300</v>
      </c>
      <c r="J13" s="5">
        <v>4.55</v>
      </c>
      <c r="K13" s="6">
        <f>J5*J13</f>
        <v>1237600</v>
      </c>
      <c r="L13" s="8">
        <f t="shared" si="1"/>
        <v>2661900</v>
      </c>
    </row>
    <row r="14" spans="2:12" ht="20.100000000000001" customHeight="1">
      <c r="B14" s="4">
        <v>9</v>
      </c>
      <c r="C14" s="4" t="s">
        <v>23</v>
      </c>
      <c r="D14" s="5" t="s">
        <v>24</v>
      </c>
      <c r="E14" s="5">
        <v>2.2000000000000002</v>
      </c>
      <c r="F14" s="6">
        <f>E14*E5</f>
        <v>796400.00000000012</v>
      </c>
      <c r="G14" s="5">
        <v>3.89</v>
      </c>
      <c r="H14" s="6">
        <f>G14*G5</f>
        <v>914150</v>
      </c>
      <c r="I14" s="6">
        <f t="shared" si="0"/>
        <v>1710550</v>
      </c>
      <c r="J14" s="5">
        <v>5.74</v>
      </c>
      <c r="K14" s="6">
        <f>J14*J5</f>
        <v>1561280</v>
      </c>
      <c r="L14" s="8">
        <f t="shared" si="1"/>
        <v>3271830</v>
      </c>
    </row>
    <row r="15" spans="2:12" ht="20.100000000000001" customHeight="1">
      <c r="B15" s="4">
        <v>10</v>
      </c>
      <c r="C15" s="4" t="s">
        <v>25</v>
      </c>
      <c r="D15" s="5" t="s">
        <v>26</v>
      </c>
      <c r="E15" s="5">
        <v>2.7</v>
      </c>
      <c r="F15" s="6">
        <f>E15*E5</f>
        <v>977400.00000000012</v>
      </c>
      <c r="G15" s="5">
        <v>4.97</v>
      </c>
      <c r="H15" s="6">
        <f>G15*G5</f>
        <v>1167950</v>
      </c>
      <c r="I15" s="6">
        <f t="shared" si="0"/>
        <v>2145350</v>
      </c>
      <c r="J15" s="5">
        <v>8.02</v>
      </c>
      <c r="K15" s="6">
        <f>J15*J5</f>
        <v>2181440</v>
      </c>
      <c r="L15" s="8">
        <f t="shared" si="1"/>
        <v>4326790</v>
      </c>
    </row>
    <row r="16" spans="2:12" ht="20.100000000000001" customHeight="1">
      <c r="B16" s="4">
        <v>11</v>
      </c>
      <c r="C16" s="4" t="s">
        <v>27</v>
      </c>
      <c r="D16" s="5" t="s">
        <v>28</v>
      </c>
      <c r="E16" s="5">
        <v>3.3</v>
      </c>
      <c r="F16" s="6">
        <f>E16*E5</f>
        <v>1194600</v>
      </c>
      <c r="G16" s="5">
        <v>5.22</v>
      </c>
      <c r="H16" s="6">
        <f>G16*G5</f>
        <v>1226700</v>
      </c>
      <c r="I16" s="6">
        <f t="shared" si="0"/>
        <v>2421300</v>
      </c>
      <c r="J16" s="5">
        <v>9.76</v>
      </c>
      <c r="K16" s="6">
        <f>J16*J5</f>
        <v>2654720</v>
      </c>
      <c r="L16" s="8">
        <f t="shared" si="1"/>
        <v>5076020</v>
      </c>
    </row>
    <row r="17" spans="2:12" ht="20.100000000000001" customHeight="1">
      <c r="B17" s="4">
        <v>12</v>
      </c>
      <c r="C17" s="4" t="s">
        <v>29</v>
      </c>
      <c r="D17" s="5" t="s">
        <v>30</v>
      </c>
      <c r="E17" s="5">
        <v>2</v>
      </c>
      <c r="F17" s="6">
        <f>E17*E5</f>
        <v>724000</v>
      </c>
      <c r="G17" s="5">
        <v>3.23</v>
      </c>
      <c r="H17" s="6">
        <f>G17*G5</f>
        <v>759050</v>
      </c>
      <c r="I17" s="6">
        <f t="shared" si="0"/>
        <v>1483050</v>
      </c>
      <c r="J17" s="5">
        <v>6.69</v>
      </c>
      <c r="K17" s="6">
        <f>J17*J5</f>
        <v>1819680</v>
      </c>
      <c r="L17" s="8">
        <f t="shared" si="1"/>
        <v>3302730</v>
      </c>
    </row>
    <row r="18" spans="2:12" ht="20.100000000000001" customHeight="1">
      <c r="B18" s="4">
        <v>13</v>
      </c>
      <c r="C18" s="4" t="s">
        <v>31</v>
      </c>
      <c r="D18" s="5" t="s">
        <v>32</v>
      </c>
      <c r="E18" s="5">
        <v>3</v>
      </c>
      <c r="F18" s="6">
        <f>E18*E5</f>
        <v>1086000</v>
      </c>
      <c r="G18" s="5">
        <v>4.1399999999999997</v>
      </c>
      <c r="H18" s="6">
        <f>G18*G5</f>
        <v>972899.99999999988</v>
      </c>
      <c r="I18" s="6">
        <f t="shared" si="0"/>
        <v>2058900</v>
      </c>
      <c r="J18" s="5">
        <v>8.11</v>
      </c>
      <c r="K18" s="6">
        <f>J18*J5</f>
        <v>2205920</v>
      </c>
      <c r="L18" s="8">
        <f t="shared" si="1"/>
        <v>4264820</v>
      </c>
    </row>
    <row r="19" spans="2:12" ht="20.100000000000001" customHeight="1">
      <c r="B19" s="4">
        <v>14</v>
      </c>
      <c r="C19" s="4" t="s">
        <v>33</v>
      </c>
      <c r="D19" s="5" t="s">
        <v>34</v>
      </c>
      <c r="E19" s="5">
        <v>3.5</v>
      </c>
      <c r="F19" s="6">
        <f>E19*E5</f>
        <v>1267000</v>
      </c>
      <c r="G19" s="5">
        <v>5.47</v>
      </c>
      <c r="H19" s="6">
        <f>G5*G19</f>
        <v>1285450</v>
      </c>
      <c r="I19" s="6">
        <f t="shared" si="0"/>
        <v>2552450</v>
      </c>
      <c r="J19" s="5">
        <v>9.1300000000000008</v>
      </c>
      <c r="K19" s="6">
        <f>J19*J5</f>
        <v>2483360</v>
      </c>
      <c r="L19" s="8">
        <f t="shared" si="1"/>
        <v>5035810</v>
      </c>
    </row>
    <row r="20" spans="2:12" ht="20.100000000000001" customHeight="1">
      <c r="B20" s="4">
        <v>15</v>
      </c>
      <c r="C20" s="4" t="s">
        <v>35</v>
      </c>
      <c r="D20" s="5" t="s">
        <v>36</v>
      </c>
      <c r="E20" s="5">
        <v>4</v>
      </c>
      <c r="F20" s="6">
        <f>E20*E5</f>
        <v>1448000</v>
      </c>
      <c r="G20" s="5">
        <v>5.71</v>
      </c>
      <c r="H20" s="6">
        <f>G20*G5</f>
        <v>1341850</v>
      </c>
      <c r="I20" s="6">
        <f t="shared" si="0"/>
        <v>2789850</v>
      </c>
      <c r="J20" s="5">
        <v>10.17</v>
      </c>
      <c r="K20" s="6">
        <f>J20*J5</f>
        <v>2766240</v>
      </c>
      <c r="L20" s="8">
        <f t="shared" si="1"/>
        <v>5556090</v>
      </c>
    </row>
    <row r="21" spans="2:12" ht="20.100000000000001" customHeight="1">
      <c r="B21" s="4">
        <v>16</v>
      </c>
      <c r="C21" s="4" t="s">
        <v>37</v>
      </c>
      <c r="D21" s="5" t="s">
        <v>38</v>
      </c>
      <c r="E21" s="5">
        <v>2</v>
      </c>
      <c r="F21" s="6">
        <f>E21*E5</f>
        <v>724000</v>
      </c>
      <c r="G21" s="5">
        <v>3.23</v>
      </c>
      <c r="H21" s="6">
        <f>G21*G5</f>
        <v>759050</v>
      </c>
      <c r="I21" s="6">
        <f t="shared" si="0"/>
        <v>1483050</v>
      </c>
      <c r="J21" s="5">
        <v>6.69</v>
      </c>
      <c r="K21" s="6">
        <f>J21*J5</f>
        <v>1819680</v>
      </c>
      <c r="L21" s="8">
        <f t="shared" si="1"/>
        <v>3302730</v>
      </c>
    </row>
    <row r="22" spans="2:12" ht="20.100000000000001" customHeight="1">
      <c r="B22" s="4">
        <v>17</v>
      </c>
      <c r="C22" s="4" t="s">
        <v>39</v>
      </c>
      <c r="D22" s="5" t="s">
        <v>40</v>
      </c>
      <c r="E22" s="5">
        <v>4</v>
      </c>
      <c r="F22" s="6">
        <f>E22*E5</f>
        <v>1448000</v>
      </c>
      <c r="G22" s="5">
        <v>4.1399999999999997</v>
      </c>
      <c r="H22" s="6">
        <f>G22*G5</f>
        <v>972899.99999999988</v>
      </c>
      <c r="I22" s="6">
        <f t="shared" si="0"/>
        <v>2420900</v>
      </c>
      <c r="J22" s="5">
        <v>8.11</v>
      </c>
      <c r="K22" s="6">
        <f>J22*J5</f>
        <v>2205920</v>
      </c>
      <c r="L22" s="8">
        <f t="shared" si="1"/>
        <v>4626820</v>
      </c>
    </row>
    <row r="23" spans="2:12" ht="20.100000000000001" customHeight="1">
      <c r="B23" s="4">
        <v>18</v>
      </c>
      <c r="C23" s="4" t="s">
        <v>41</v>
      </c>
      <c r="D23" s="5" t="s">
        <v>42</v>
      </c>
      <c r="E23" s="5">
        <v>5.4</v>
      </c>
      <c r="F23" s="6">
        <f>E5*E23</f>
        <v>1954800.0000000002</v>
      </c>
      <c r="G23" s="5">
        <v>5.47</v>
      </c>
      <c r="H23" s="6">
        <f>G23*G5</f>
        <v>1285450</v>
      </c>
      <c r="I23" s="6">
        <f t="shared" si="0"/>
        <v>3240250</v>
      </c>
      <c r="J23" s="5">
        <v>9.1300000000000008</v>
      </c>
      <c r="K23" s="6">
        <f>J23*J5</f>
        <v>2483360</v>
      </c>
      <c r="L23" s="8">
        <f t="shared" si="1"/>
        <v>5723610</v>
      </c>
    </row>
    <row r="24" spans="2:12" ht="20.100000000000001" customHeight="1">
      <c r="B24" s="4">
        <v>19</v>
      </c>
      <c r="C24" s="4" t="s">
        <v>43</v>
      </c>
      <c r="D24" s="5" t="s">
        <v>44</v>
      </c>
      <c r="E24" s="5">
        <v>5.7</v>
      </c>
      <c r="F24" s="6">
        <f>E24*E5</f>
        <v>2063400</v>
      </c>
      <c r="G24" s="5">
        <v>5.71</v>
      </c>
      <c r="H24" s="6">
        <f>G24*G5</f>
        <v>1341850</v>
      </c>
      <c r="I24" s="6">
        <f t="shared" si="0"/>
        <v>3405250</v>
      </c>
      <c r="J24" s="5">
        <v>19.75</v>
      </c>
      <c r="K24" s="6">
        <f>J24*J5</f>
        <v>5372000</v>
      </c>
      <c r="L24" s="8">
        <f t="shared" si="1"/>
        <v>8777250</v>
      </c>
    </row>
    <row r="25" spans="2:12" ht="20.100000000000001" customHeight="1">
      <c r="B25" s="4">
        <v>20</v>
      </c>
      <c r="C25" s="4" t="s">
        <v>45</v>
      </c>
      <c r="D25" s="5" t="s">
        <v>46</v>
      </c>
      <c r="E25" s="5">
        <v>0.9</v>
      </c>
      <c r="F25" s="6">
        <f>E25*E5</f>
        <v>325800</v>
      </c>
      <c r="G25" s="5">
        <v>3.47</v>
      </c>
      <c r="H25" s="6">
        <f>G25*G5</f>
        <v>815450</v>
      </c>
      <c r="I25" s="6">
        <f t="shared" si="0"/>
        <v>1141250</v>
      </c>
      <c r="J25" s="5">
        <v>6.69</v>
      </c>
      <c r="K25" s="6">
        <f>J25*J5</f>
        <v>1819680</v>
      </c>
      <c r="L25" s="8">
        <f t="shared" si="1"/>
        <v>2960930</v>
      </c>
    </row>
    <row r="26" spans="2:12" ht="20.100000000000001" customHeight="1">
      <c r="B26" s="4">
        <v>21</v>
      </c>
      <c r="C26" s="4" t="s">
        <v>47</v>
      </c>
      <c r="D26" s="5" t="s">
        <v>48</v>
      </c>
      <c r="E26" s="5">
        <v>9</v>
      </c>
      <c r="F26" s="6">
        <f>E26*E5</f>
        <v>3258000</v>
      </c>
      <c r="G26" s="5">
        <v>5</v>
      </c>
      <c r="H26" s="6">
        <f>G26*G5</f>
        <v>1175000</v>
      </c>
      <c r="I26" s="6">
        <f t="shared" si="0"/>
        <v>4433000</v>
      </c>
      <c r="J26" s="5">
        <v>4.5999999999999996</v>
      </c>
      <c r="K26" s="6">
        <f>J26*J5</f>
        <v>1251200</v>
      </c>
      <c r="L26" s="8">
        <f t="shared" si="1"/>
        <v>5684200</v>
      </c>
    </row>
    <row r="27" spans="2:12" ht="20.100000000000001" customHeight="1">
      <c r="B27" s="4">
        <v>22</v>
      </c>
      <c r="C27" s="4" t="s">
        <v>49</v>
      </c>
      <c r="D27" s="5" t="s">
        <v>50</v>
      </c>
      <c r="E27" s="5">
        <v>1</v>
      </c>
      <c r="F27" s="6">
        <f>E27*E5</f>
        <v>362000</v>
      </c>
      <c r="G27" s="5">
        <v>2.3199999999999998</v>
      </c>
      <c r="H27" s="6">
        <f>G27*G5</f>
        <v>545200</v>
      </c>
      <c r="I27" s="6">
        <f t="shared" si="0"/>
        <v>907200</v>
      </c>
      <c r="J27" s="5">
        <v>2.63</v>
      </c>
      <c r="K27" s="6">
        <f>J27*J5</f>
        <v>715360</v>
      </c>
      <c r="L27" s="8">
        <f t="shared" si="1"/>
        <v>1622560</v>
      </c>
    </row>
    <row r="28" spans="2:12" ht="20.100000000000001" customHeight="1">
      <c r="B28" s="4">
        <v>23</v>
      </c>
      <c r="C28" s="4" t="s">
        <v>51</v>
      </c>
      <c r="D28" s="5" t="s">
        <v>52</v>
      </c>
      <c r="E28" s="5">
        <v>1.5</v>
      </c>
      <c r="F28" s="6">
        <f>E28*E5</f>
        <v>543000</v>
      </c>
      <c r="G28" s="5">
        <v>1.85</v>
      </c>
      <c r="H28" s="6">
        <f>G28*G5</f>
        <v>434750</v>
      </c>
      <c r="I28" s="6">
        <f t="shared" si="0"/>
        <v>977750</v>
      </c>
      <c r="J28" s="5">
        <v>1.7</v>
      </c>
      <c r="K28" s="6">
        <f>J28*J5</f>
        <v>462400</v>
      </c>
      <c r="L28" s="8">
        <f t="shared" si="1"/>
        <v>1440150</v>
      </c>
    </row>
    <row r="29" spans="2:12" ht="20.100000000000001" customHeight="1">
      <c r="B29" s="4">
        <v>24</v>
      </c>
      <c r="C29" s="4" t="s">
        <v>53</v>
      </c>
      <c r="D29" s="5" t="s">
        <v>54</v>
      </c>
      <c r="E29" s="5">
        <v>3</v>
      </c>
      <c r="F29" s="6">
        <f>E29*E5</f>
        <v>1086000</v>
      </c>
      <c r="G29" s="5">
        <v>2.73</v>
      </c>
      <c r="H29" s="6">
        <f>G29*G5</f>
        <v>641550</v>
      </c>
      <c r="I29" s="6">
        <f t="shared" si="0"/>
        <v>1727550</v>
      </c>
      <c r="J29" s="5">
        <v>9.9700000000000006</v>
      </c>
      <c r="K29" s="6">
        <f>J29*J5</f>
        <v>2711840</v>
      </c>
      <c r="L29" s="8">
        <f t="shared" si="1"/>
        <v>4439390</v>
      </c>
    </row>
    <row r="30" spans="2:12" ht="20.100000000000001" customHeight="1">
      <c r="B30" s="4">
        <v>25</v>
      </c>
      <c r="C30" s="4" t="s">
        <v>55</v>
      </c>
      <c r="D30" s="5" t="s">
        <v>56</v>
      </c>
      <c r="E30" s="5">
        <v>3.7</v>
      </c>
      <c r="F30" s="6">
        <f>E30*E5</f>
        <v>1339400</v>
      </c>
      <c r="G30" s="5">
        <v>4.97</v>
      </c>
      <c r="H30" s="6">
        <f>G30*G5</f>
        <v>1167950</v>
      </c>
      <c r="I30" s="6">
        <f t="shared" si="0"/>
        <v>2507350</v>
      </c>
      <c r="J30" s="5">
        <v>2.4500000000000002</v>
      </c>
      <c r="K30" s="6">
        <f>J30*J5</f>
        <v>666400</v>
      </c>
      <c r="L30" s="8">
        <f t="shared" si="1"/>
        <v>3173750</v>
      </c>
    </row>
    <row r="31" spans="2:12" ht="20.100000000000001" customHeight="1">
      <c r="B31" s="4">
        <v>26</v>
      </c>
      <c r="C31" s="4" t="s">
        <v>57</v>
      </c>
      <c r="D31" s="5" t="s">
        <v>58</v>
      </c>
      <c r="E31" s="5">
        <v>3.3</v>
      </c>
      <c r="F31" s="6">
        <f>E31*E5</f>
        <v>1194600</v>
      </c>
      <c r="G31" s="5">
        <v>3.64</v>
      </c>
      <c r="H31" s="6">
        <f>G31*G5</f>
        <v>855400</v>
      </c>
      <c r="I31" s="6">
        <f t="shared" si="0"/>
        <v>2050000</v>
      </c>
      <c r="J31" s="5">
        <v>2.4500000000000002</v>
      </c>
      <c r="K31" s="6">
        <f>J5*J31</f>
        <v>666400</v>
      </c>
      <c r="L31" s="8">
        <f t="shared" si="1"/>
        <v>2716400</v>
      </c>
    </row>
    <row r="32" spans="2:12" ht="20.100000000000001" customHeight="1">
      <c r="B32" s="4">
        <v>27</v>
      </c>
      <c r="C32" s="4" t="s">
        <v>59</v>
      </c>
      <c r="D32" s="5" t="s">
        <v>60</v>
      </c>
      <c r="E32" s="5">
        <v>0.8</v>
      </c>
      <c r="F32" s="6">
        <f>E32*E5</f>
        <v>289600</v>
      </c>
      <c r="G32" s="5">
        <v>1.58</v>
      </c>
      <c r="H32" s="6">
        <f>G32*G5</f>
        <v>371300</v>
      </c>
      <c r="I32" s="6">
        <f t="shared" si="0"/>
        <v>660900</v>
      </c>
      <c r="J32" s="5">
        <v>6.69</v>
      </c>
      <c r="K32" s="6">
        <f>J32*J5</f>
        <v>1819680</v>
      </c>
      <c r="L32" s="8">
        <f t="shared" si="1"/>
        <v>2480580</v>
      </c>
    </row>
    <row r="33" spans="2:12" ht="20.100000000000001" customHeight="1">
      <c r="B33" s="4">
        <v>28</v>
      </c>
      <c r="C33" s="4" t="s">
        <v>61</v>
      </c>
      <c r="D33" s="5" t="s">
        <v>62</v>
      </c>
      <c r="E33" s="5">
        <v>0.6</v>
      </c>
      <c r="F33" s="6">
        <f>E33*E5</f>
        <v>217200</v>
      </c>
      <c r="G33" s="5">
        <v>2.3199999999999998</v>
      </c>
      <c r="H33" s="6">
        <f>G33*G5</f>
        <v>545200</v>
      </c>
      <c r="I33" s="6">
        <f t="shared" si="0"/>
        <v>762400</v>
      </c>
      <c r="J33" s="5">
        <v>3</v>
      </c>
      <c r="K33" s="6">
        <f>J33*J5</f>
        <v>816000</v>
      </c>
      <c r="L33" s="8">
        <f t="shared" si="1"/>
        <v>1578400</v>
      </c>
    </row>
    <row r="34" spans="2:12" ht="20.100000000000001" customHeight="1">
      <c r="B34" s="4">
        <v>29</v>
      </c>
      <c r="C34" s="4" t="s">
        <v>63</v>
      </c>
      <c r="D34" s="5" t="s">
        <v>64</v>
      </c>
      <c r="E34" s="5">
        <v>2.7</v>
      </c>
      <c r="F34" s="6">
        <f>E34*E5</f>
        <v>977400.00000000012</v>
      </c>
      <c r="G34" s="5">
        <v>2.66</v>
      </c>
      <c r="H34" s="6">
        <f>G5*G34</f>
        <v>625100</v>
      </c>
      <c r="I34" s="6">
        <f t="shared" si="0"/>
        <v>1602500</v>
      </c>
      <c r="J34" s="5">
        <v>1.99</v>
      </c>
      <c r="K34" s="6">
        <f>J34*J5</f>
        <v>541280</v>
      </c>
      <c r="L34" s="8">
        <f t="shared" si="1"/>
        <v>2143780</v>
      </c>
    </row>
    <row r="35" spans="2:12" ht="20.100000000000001" customHeight="1">
      <c r="B35" s="4">
        <v>30</v>
      </c>
      <c r="C35" s="4"/>
      <c r="D35" s="5" t="s">
        <v>65</v>
      </c>
      <c r="E35" s="5">
        <v>0.39</v>
      </c>
      <c r="F35" s="6">
        <f>E35*E5</f>
        <v>141180</v>
      </c>
      <c r="G35" s="5">
        <v>0.47</v>
      </c>
      <c r="H35" s="6">
        <f>G5*G35</f>
        <v>110450</v>
      </c>
      <c r="I35" s="6">
        <f t="shared" si="0"/>
        <v>251630</v>
      </c>
      <c r="J35" s="5">
        <v>0</v>
      </c>
      <c r="K35" s="6"/>
      <c r="L35" s="8">
        <f t="shared" si="1"/>
        <v>251630</v>
      </c>
    </row>
    <row r="36" spans="2:12" ht="20.100000000000001" customHeight="1">
      <c r="B36" s="4">
        <v>31</v>
      </c>
      <c r="C36" s="4" t="s">
        <v>66</v>
      </c>
      <c r="D36" s="5" t="s">
        <v>67</v>
      </c>
      <c r="E36" s="5">
        <v>1.5</v>
      </c>
      <c r="F36" s="6">
        <f>E36*E5</f>
        <v>543000</v>
      </c>
      <c r="G36" s="5">
        <v>2</v>
      </c>
      <c r="H36" s="6">
        <f>G36*G5</f>
        <v>470000</v>
      </c>
      <c r="I36" s="6">
        <f t="shared" si="0"/>
        <v>1013000</v>
      </c>
      <c r="J36" s="5">
        <v>3.19</v>
      </c>
      <c r="K36" s="6">
        <f>J36*J5</f>
        <v>867680</v>
      </c>
      <c r="L36" s="8">
        <f t="shared" si="1"/>
        <v>1880680</v>
      </c>
    </row>
    <row r="37" spans="2:12" ht="20.100000000000001" customHeight="1">
      <c r="B37" s="4">
        <v>32</v>
      </c>
      <c r="C37" s="4" t="s">
        <v>68</v>
      </c>
      <c r="D37" s="5" t="s">
        <v>69</v>
      </c>
      <c r="E37" s="5">
        <v>4</v>
      </c>
      <c r="F37" s="6">
        <f>E37*E5</f>
        <v>1448000</v>
      </c>
      <c r="G37" s="5">
        <v>5.47</v>
      </c>
      <c r="H37" s="6">
        <f>G37*G5</f>
        <v>1285450</v>
      </c>
      <c r="I37" s="6">
        <f t="shared" si="0"/>
        <v>2733450</v>
      </c>
      <c r="J37" s="5">
        <v>6.56</v>
      </c>
      <c r="K37" s="6">
        <f>J5*J37</f>
        <v>1784320</v>
      </c>
      <c r="L37" s="8">
        <f t="shared" si="1"/>
        <v>4517770</v>
      </c>
    </row>
    <row r="38" spans="2:12" ht="20.100000000000001" customHeight="1">
      <c r="B38" s="4">
        <v>33</v>
      </c>
      <c r="C38" s="4" t="s">
        <v>70</v>
      </c>
      <c r="D38" s="5" t="s">
        <v>71</v>
      </c>
      <c r="E38" s="5">
        <v>1</v>
      </c>
      <c r="F38" s="6">
        <f>E38*E5</f>
        <v>362000</v>
      </c>
      <c r="G38" s="5">
        <v>2.16</v>
      </c>
      <c r="H38" s="6">
        <f>G5*G38</f>
        <v>507600.00000000006</v>
      </c>
      <c r="I38" s="6">
        <f t="shared" si="0"/>
        <v>869600</v>
      </c>
      <c r="J38" s="5">
        <v>2.2400000000000002</v>
      </c>
      <c r="K38" s="6">
        <f>J38*J5</f>
        <v>609280</v>
      </c>
      <c r="L38" s="8">
        <f t="shared" si="1"/>
        <v>1478880</v>
      </c>
    </row>
    <row r="39" spans="2:12" ht="20.100000000000001" customHeight="1">
      <c r="B39" s="4">
        <v>34</v>
      </c>
      <c r="C39" s="4" t="s">
        <v>72</v>
      </c>
      <c r="D39" s="5" t="s">
        <v>73</v>
      </c>
      <c r="E39" s="5">
        <v>10.199999999999999</v>
      </c>
      <c r="F39" s="6">
        <f>E39*E5</f>
        <v>3692399.9999999995</v>
      </c>
      <c r="G39" s="5">
        <v>3.15</v>
      </c>
      <c r="H39" s="6">
        <f>G39*G5</f>
        <v>740250</v>
      </c>
      <c r="I39" s="6">
        <f t="shared" si="0"/>
        <v>4432650</v>
      </c>
      <c r="J39" s="5">
        <v>9.9700000000000006</v>
      </c>
      <c r="K39" s="6">
        <f>J39*J5</f>
        <v>2711840</v>
      </c>
      <c r="L39" s="8">
        <f t="shared" si="1"/>
        <v>7144490</v>
      </c>
    </row>
    <row r="40" spans="2:12" ht="20.100000000000001" customHeight="1">
      <c r="B40" s="4">
        <v>35</v>
      </c>
      <c r="C40" s="4" t="s">
        <v>74</v>
      </c>
      <c r="D40" s="5" t="s">
        <v>75</v>
      </c>
      <c r="E40" s="5">
        <v>11.5</v>
      </c>
      <c r="F40" s="6">
        <f>E40*E5</f>
        <v>4163000</v>
      </c>
      <c r="G40" s="5">
        <v>3.81</v>
      </c>
      <c r="H40" s="6">
        <f>G40*G5</f>
        <v>895350</v>
      </c>
      <c r="I40" s="6">
        <f t="shared" si="0"/>
        <v>5058350</v>
      </c>
      <c r="J40" s="5">
        <v>11.19</v>
      </c>
      <c r="K40" s="6">
        <f>J40*J5</f>
        <v>3043680</v>
      </c>
      <c r="L40" s="8">
        <f t="shared" si="1"/>
        <v>8102030</v>
      </c>
    </row>
    <row r="41" spans="2:12" ht="20.100000000000001" customHeight="1">
      <c r="B41" s="4">
        <v>36</v>
      </c>
      <c r="C41" s="4" t="s">
        <v>76</v>
      </c>
      <c r="D41" s="5" t="s">
        <v>77</v>
      </c>
      <c r="E41" s="5">
        <v>14</v>
      </c>
      <c r="F41" s="6">
        <f>E41*E5</f>
        <v>5068000</v>
      </c>
      <c r="G41" s="5">
        <v>4.51</v>
      </c>
      <c r="H41" s="6">
        <f>G41*G5</f>
        <v>1059850</v>
      </c>
      <c r="I41" s="6">
        <f t="shared" si="0"/>
        <v>6127850</v>
      </c>
      <c r="J41" s="5">
        <v>13.61</v>
      </c>
      <c r="K41" s="6">
        <f>J41*J5</f>
        <v>3701920</v>
      </c>
      <c r="L41" s="8">
        <f t="shared" si="1"/>
        <v>9829770</v>
      </c>
    </row>
    <row r="42" spans="2:12" ht="20.100000000000001" customHeight="1">
      <c r="B42" s="4">
        <v>37</v>
      </c>
      <c r="C42" s="4" t="s">
        <v>78</v>
      </c>
      <c r="D42" s="5" t="s">
        <v>79</v>
      </c>
      <c r="E42" s="5">
        <v>11</v>
      </c>
      <c r="F42" s="6">
        <f>E42*E5</f>
        <v>3982000</v>
      </c>
      <c r="G42" s="5">
        <v>4.8</v>
      </c>
      <c r="H42" s="6">
        <f>G42*G5</f>
        <v>1128000</v>
      </c>
      <c r="I42" s="6">
        <f t="shared" si="0"/>
        <v>5110000</v>
      </c>
      <c r="J42" s="5">
        <v>9.9700000000000006</v>
      </c>
      <c r="K42" s="6">
        <f>J42*J5</f>
        <v>2711840</v>
      </c>
      <c r="L42" s="8">
        <f t="shared" si="1"/>
        <v>7821840</v>
      </c>
    </row>
    <row r="43" spans="2:12" ht="20.100000000000001" customHeight="1">
      <c r="B43" s="4">
        <v>38</v>
      </c>
      <c r="C43" s="4" t="s">
        <v>80</v>
      </c>
      <c r="D43" s="5" t="s">
        <v>81</v>
      </c>
      <c r="E43" s="5">
        <v>13.4</v>
      </c>
      <c r="F43" s="6">
        <f>E43*E5</f>
        <v>4850800</v>
      </c>
      <c r="G43" s="5">
        <v>5.71</v>
      </c>
      <c r="H43" s="6">
        <f>G43*G5</f>
        <v>1341850</v>
      </c>
      <c r="I43" s="6">
        <f t="shared" si="0"/>
        <v>6192650</v>
      </c>
      <c r="J43" s="5">
        <v>11.19</v>
      </c>
      <c r="K43" s="6">
        <f>J43*J5</f>
        <v>3043680</v>
      </c>
      <c r="L43" s="8">
        <f t="shared" si="1"/>
        <v>9236330</v>
      </c>
    </row>
    <row r="44" spans="2:12" ht="20.100000000000001" customHeight="1">
      <c r="B44" s="4">
        <v>39</v>
      </c>
      <c r="C44" s="4" t="s">
        <v>82</v>
      </c>
      <c r="D44" s="5" t="s">
        <v>83</v>
      </c>
      <c r="E44" s="5">
        <v>16.5</v>
      </c>
      <c r="F44" s="6">
        <f>E44*E5</f>
        <v>5973000</v>
      </c>
      <c r="G44" s="5">
        <v>6.8</v>
      </c>
      <c r="H44" s="6">
        <f>G44*G5</f>
        <v>1598000</v>
      </c>
      <c r="I44" s="6">
        <f t="shared" si="0"/>
        <v>7571000</v>
      </c>
      <c r="J44" s="5">
        <v>13.61</v>
      </c>
      <c r="K44" s="6">
        <f>J44*J5</f>
        <v>3701920</v>
      </c>
      <c r="L44" s="8">
        <f t="shared" si="1"/>
        <v>11272920</v>
      </c>
    </row>
  </sheetData>
  <mergeCells count="4">
    <mergeCell ref="D3:J3"/>
    <mergeCell ref="G4:H4"/>
    <mergeCell ref="E4:F4"/>
    <mergeCell ref="J4:K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دندانپزشکی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laptop</cp:lastModifiedBy>
  <cp:lastPrinted>2022-12-21T05:09:46Z</cp:lastPrinted>
  <dcterms:created xsi:type="dcterms:W3CDTF">2021-06-30T06:05:15Z</dcterms:created>
  <dcterms:modified xsi:type="dcterms:W3CDTF">2023-04-08T10:03:01Z</dcterms:modified>
</cp:coreProperties>
</file>